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<sst xmlns="http://schemas.openxmlformats.org/spreadsheetml/2006/main" count="27" uniqueCount="17">
  <si>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</si>
  <si>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</si>
  <si>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</si>
  <si>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</si>
  <si>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</si>
  <si>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</si>
  <si>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</si>
  <si>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</si>
  <si>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</si>
  <si>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</si>
  <si>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</si>
  <si>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</si>
  <si>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 Отклонение от сметной стоимости связанно с ремонтом лестничной клетки, связи повышением цен на стройматериалы в 2012 г.а так же отклонение 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</si>
  <si>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</si>
  <si>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</si>
  <si>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 в 2012 г, ремонт лестничной клетки 371693 руб., ремонт козырька 46912 руб, очистки кровли от снега  связанного с обиль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</si>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</sst>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BY362" t="str">
            <v>Революционная 167/2</v>
          </cell>
        </row>
        <row r="363">
          <cell r="A363" t="str">
            <v>Статьи доходов</v>
          </cell>
          <cell r="BY363" t="str">
            <v>Сумма</v>
          </cell>
        </row>
        <row r="364">
          <cell r="A364" t="str">
            <v>Задолженность на 01.01.2013 г.</v>
          </cell>
          <cell r="BY364">
            <v>2145.820000000109</v>
          </cell>
        </row>
        <row r="365">
          <cell r="A365" t="str">
            <v>Начислено населению</v>
          </cell>
          <cell r="BY365">
            <v>657899.82</v>
          </cell>
        </row>
        <row r="366">
          <cell r="A366" t="str">
            <v>Поступление населения</v>
          </cell>
          <cell r="BY366">
            <v>652619.26</v>
          </cell>
        </row>
        <row r="367">
          <cell r="A367" t="str">
            <v>Начислено арендаторам</v>
          </cell>
          <cell r="BY367">
            <v>0</v>
          </cell>
        </row>
        <row r="368">
          <cell r="A368" t="str">
            <v>Поступление арендаторов</v>
          </cell>
          <cell r="BY368">
            <v>0</v>
          </cell>
        </row>
        <row r="369">
          <cell r="A369" t="str">
            <v>Начислено за рекламу</v>
          </cell>
          <cell r="BY369">
            <v>3383.4369602763386</v>
          </cell>
        </row>
        <row r="370">
          <cell r="A370" t="str">
            <v>Поступление за рекламу</v>
          </cell>
          <cell r="BY370">
            <v>3383.4369602763386</v>
          </cell>
        </row>
        <row r="371">
          <cell r="A371" t="str">
            <v>Поступление</v>
          </cell>
          <cell r="BY371">
            <v>656002.6969602763</v>
          </cell>
        </row>
        <row r="372">
          <cell r="A372" t="str">
            <v>Задолженность на 31.12.2013 г.</v>
          </cell>
          <cell r="BY372">
            <v>7426.380000000048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Y374">
            <v>-417881.13472714985</v>
          </cell>
        </row>
        <row r="375">
          <cell r="A375" t="str">
            <v>1. Расходы по текущему ремонту и набору работ</v>
          </cell>
          <cell r="BY375">
            <v>312666.9152542373</v>
          </cell>
        </row>
        <row r="376">
          <cell r="A376" t="str">
            <v>Ремонт лестничной клетки</v>
          </cell>
          <cell r="BY376">
            <v>0</v>
          </cell>
        </row>
        <row r="377">
          <cell r="A377" t="str">
            <v>Установка пластиковых окон</v>
          </cell>
          <cell r="BY377">
            <v>0</v>
          </cell>
        </row>
        <row r="378">
          <cell r="A378" t="str">
            <v>Ремонт мягкой кровли</v>
          </cell>
          <cell r="BY378">
            <v>0</v>
          </cell>
        </row>
        <row r="379">
          <cell r="A379" t="str">
            <v>Ремонт шиферной кровли</v>
          </cell>
          <cell r="BY379">
            <v>0</v>
          </cell>
        </row>
        <row r="380">
          <cell r="A380" t="str">
            <v>Очистка кровли и козырьков от снега и наледи</v>
          </cell>
          <cell r="BY380">
            <v>35698.728813559326</v>
          </cell>
        </row>
        <row r="381">
          <cell r="A381" t="str">
            <v>Ремонт асбестоцементных листов</v>
          </cell>
          <cell r="BY381">
            <v>0</v>
          </cell>
        </row>
        <row r="382">
          <cell r="A382" t="str">
            <v>Ремонт дверей</v>
          </cell>
          <cell r="BY382">
            <v>0</v>
          </cell>
        </row>
        <row r="383">
          <cell r="A383" t="str">
            <v>Окраска дверей</v>
          </cell>
          <cell r="BY383">
            <v>0</v>
          </cell>
        </row>
        <row r="384">
          <cell r="A384" t="str">
            <v>Смена дверей</v>
          </cell>
          <cell r="BY384">
            <v>0</v>
          </cell>
        </row>
        <row r="385">
          <cell r="A385" t="str">
            <v>Смена дверных приборов</v>
          </cell>
          <cell r="BY385">
            <v>0</v>
          </cell>
        </row>
        <row r="386">
          <cell r="A386" t="str">
            <v>Ремонт дверных коробок и окон</v>
          </cell>
          <cell r="BY386">
            <v>0</v>
          </cell>
        </row>
        <row r="387">
          <cell r="A387" t="str">
            <v>Ремонт входных групп</v>
          </cell>
          <cell r="BY387">
            <v>0</v>
          </cell>
        </row>
        <row r="388">
          <cell r="A388" t="str">
            <v>Остекление окон</v>
          </cell>
          <cell r="BY388">
            <v>0</v>
          </cell>
        </row>
        <row r="389">
          <cell r="A389" t="str">
            <v>Ремонт оконных переплетов</v>
          </cell>
          <cell r="BY389">
            <v>0</v>
          </cell>
        </row>
        <row r="390">
          <cell r="A390" t="str">
            <v>Плотнические работы</v>
          </cell>
          <cell r="BY390">
            <v>4572.322033898306</v>
          </cell>
        </row>
        <row r="391">
          <cell r="A391" t="str">
            <v>Общестроительные работы</v>
          </cell>
          <cell r="BY391">
            <v>0</v>
          </cell>
        </row>
        <row r="392">
          <cell r="A392" t="str">
            <v>Ремонт слуховых окон</v>
          </cell>
          <cell r="BY392">
            <v>1583.2372881355934</v>
          </cell>
        </row>
        <row r="393">
          <cell r="A393" t="str">
            <v>Перенавеска водосточных труб</v>
          </cell>
          <cell r="BY393">
            <v>0</v>
          </cell>
        </row>
        <row r="394">
          <cell r="A394" t="str">
            <v>Смена водосточных труб</v>
          </cell>
          <cell r="BY394">
            <v>0</v>
          </cell>
        </row>
        <row r="395">
          <cell r="A395" t="str">
            <v>Ремонт водосточных труб</v>
          </cell>
          <cell r="BY395">
            <v>0</v>
          </cell>
        </row>
        <row r="396">
          <cell r="A396" t="str">
            <v>Ремонт вентиляционных каналов</v>
          </cell>
          <cell r="BY396">
            <v>0</v>
          </cell>
        </row>
        <row r="397">
          <cell r="A397" t="str">
            <v>Ремонт козырька</v>
          </cell>
          <cell r="BY397">
            <v>0</v>
          </cell>
        </row>
        <row r="398">
          <cell r="A398" t="str">
            <v>Ремонт балкона</v>
          </cell>
          <cell r="BY398">
            <v>0</v>
          </cell>
        </row>
        <row r="399">
          <cell r="A399" t="str">
            <v>Смена фановой трубы</v>
          </cell>
          <cell r="BY399">
            <v>0</v>
          </cell>
        </row>
        <row r="400">
          <cell r="A400" t="str">
            <v>Смена канализации ливневки</v>
          </cell>
          <cell r="BY400">
            <v>0</v>
          </cell>
        </row>
        <row r="401">
          <cell r="A401" t="str">
            <v>Ремонт чердачного люка</v>
          </cell>
          <cell r="BY401">
            <v>0</v>
          </cell>
        </row>
        <row r="402">
          <cell r="A402" t="str">
            <v>Установка маячков</v>
          </cell>
          <cell r="BY402">
            <v>0</v>
          </cell>
        </row>
        <row r="403">
          <cell r="A403" t="str">
            <v>Замена стояка ХВС</v>
          </cell>
          <cell r="BY403">
            <v>0</v>
          </cell>
        </row>
        <row r="404">
          <cell r="A404" t="str">
            <v>Ремонт ввода ХВС</v>
          </cell>
          <cell r="BY404">
            <v>0</v>
          </cell>
        </row>
        <row r="405">
          <cell r="A405" t="str">
            <v>Смена стояка</v>
          </cell>
          <cell r="BY405">
            <v>0</v>
          </cell>
        </row>
        <row r="406">
          <cell r="A406" t="str">
            <v>Смена внутренних трубопроводов</v>
          </cell>
          <cell r="BY406">
            <v>0</v>
          </cell>
        </row>
        <row r="407">
          <cell r="A407" t="str">
            <v>Смена трубопровода</v>
          </cell>
          <cell r="BY407">
            <v>20004.033898305082</v>
          </cell>
        </row>
        <row r="408">
          <cell r="A408" t="str">
            <v>Изоляция трубопровода</v>
          </cell>
          <cell r="BY408">
            <v>0</v>
          </cell>
        </row>
        <row r="409">
          <cell r="A409" t="str">
            <v>Смена розлива ГВС</v>
          </cell>
          <cell r="BY409">
            <v>0</v>
          </cell>
        </row>
        <row r="410">
          <cell r="A410" t="str">
            <v>Смена арматуры вентиля ХВС</v>
          </cell>
          <cell r="BY410">
            <v>0</v>
          </cell>
        </row>
        <row r="411">
          <cell r="A411" t="str">
            <v>Смена труб, сгонов, вентилей</v>
          </cell>
          <cell r="BY411">
            <v>0</v>
          </cell>
        </row>
        <row r="412">
          <cell r="A412" t="str">
            <v>Смена сгонов, трубы и врезки</v>
          </cell>
          <cell r="BY412">
            <v>0</v>
          </cell>
        </row>
        <row r="413">
          <cell r="A413" t="str">
            <v>Смена вентиля, сгона ХВС</v>
          </cell>
          <cell r="BY413">
            <v>0</v>
          </cell>
        </row>
        <row r="414">
          <cell r="A414" t="str">
            <v>Смена сгона,обратного клапана ХВС</v>
          </cell>
          <cell r="BY414">
            <v>0</v>
          </cell>
        </row>
        <row r="415">
          <cell r="A415" t="str">
            <v>Смена сгона</v>
          </cell>
          <cell r="BY415">
            <v>0</v>
          </cell>
        </row>
        <row r="416">
          <cell r="A416" t="str">
            <v>Смена вентиля ХВС</v>
          </cell>
          <cell r="BY416">
            <v>0</v>
          </cell>
        </row>
        <row r="417">
          <cell r="A417" t="str">
            <v>Смена вентиля </v>
          </cell>
          <cell r="BY417">
            <v>12197.457627118645</v>
          </cell>
        </row>
        <row r="418">
          <cell r="A418" t="str">
            <v>Смена арматуры ГВС</v>
          </cell>
          <cell r="BY418">
            <v>0</v>
          </cell>
        </row>
        <row r="419">
          <cell r="A419" t="str">
            <v>Смена смесителей</v>
          </cell>
          <cell r="BY419">
            <v>0</v>
          </cell>
        </row>
        <row r="420">
          <cell r="A420" t="str">
            <v>Смена сантехнических приборов</v>
          </cell>
          <cell r="BY420">
            <v>0</v>
          </cell>
        </row>
        <row r="421">
          <cell r="A421" t="str">
            <v>Смена полотенцесушителя</v>
          </cell>
          <cell r="BY421">
            <v>0</v>
          </cell>
        </row>
        <row r="422">
          <cell r="A422" t="str">
            <v>Смена умывальников</v>
          </cell>
          <cell r="BY422">
            <v>0</v>
          </cell>
        </row>
        <row r="423">
          <cell r="A423" t="str">
            <v>Смена задвижки</v>
          </cell>
          <cell r="BY423">
            <v>0</v>
          </cell>
        </row>
        <row r="424">
          <cell r="A424" t="str">
            <v>Установка водомера</v>
          </cell>
          <cell r="BY424">
            <v>6515.033898305085</v>
          </cell>
        </row>
        <row r="425">
          <cell r="A425" t="str">
            <v>Установка водомера, вентиля</v>
          </cell>
          <cell r="BY425">
            <v>0</v>
          </cell>
        </row>
        <row r="426">
          <cell r="A426" t="str">
            <v>Смена водомера</v>
          </cell>
          <cell r="BY426">
            <v>10967.627118644068</v>
          </cell>
        </row>
        <row r="427">
          <cell r="A427" t="str">
            <v>Перенос водомера</v>
          </cell>
          <cell r="BY427">
            <v>0</v>
          </cell>
        </row>
        <row r="428">
          <cell r="A428" t="str">
            <v>Смена канализационной трубы</v>
          </cell>
          <cell r="BY428">
            <v>19209.97457627119</v>
          </cell>
        </row>
        <row r="429">
          <cell r="A429" t="str">
            <v>Демонтаж, прокладка трубопроводов канализации</v>
          </cell>
          <cell r="BY429">
            <v>0</v>
          </cell>
        </row>
        <row r="430">
          <cell r="A430" t="str">
            <v>Сантехнические работы</v>
          </cell>
          <cell r="BY430">
            <v>71620.40677966102</v>
          </cell>
        </row>
        <row r="431">
          <cell r="A431" t="str">
            <v>Ремонт узла учета ХГВС</v>
          </cell>
          <cell r="BY431">
            <v>0</v>
          </cell>
        </row>
        <row r="432">
          <cell r="A432" t="str">
            <v>Ремонт ЦО (установка радиатора)</v>
          </cell>
          <cell r="BY432">
            <v>0</v>
          </cell>
        </row>
        <row r="433">
          <cell r="A433" t="str">
            <v>Ремонт ЦО (смена труб)</v>
          </cell>
          <cell r="BY433">
            <v>3573.5423728813557</v>
          </cell>
        </row>
        <row r="434">
          <cell r="A434" t="str">
            <v>Ремонт ЦО</v>
          </cell>
          <cell r="BY434">
            <v>0</v>
          </cell>
        </row>
        <row r="435">
          <cell r="A435" t="str">
            <v>Установка радиатора</v>
          </cell>
          <cell r="BY435">
            <v>0</v>
          </cell>
        </row>
        <row r="436">
          <cell r="A436" t="str">
            <v>Смена радиатора</v>
          </cell>
          <cell r="BY436">
            <v>3597.2542372881358</v>
          </cell>
        </row>
        <row r="437">
          <cell r="A437" t="str">
            <v>Ремонт радиатора</v>
          </cell>
          <cell r="BY437">
            <v>0</v>
          </cell>
        </row>
        <row r="438">
          <cell r="A438" t="str">
            <v>Демонтаж радиатора</v>
          </cell>
          <cell r="BY438">
            <v>0</v>
          </cell>
        </row>
        <row r="439">
          <cell r="A439" t="str">
            <v>Перегруппировка радиатора</v>
          </cell>
          <cell r="BY439">
            <v>0</v>
          </cell>
        </row>
        <row r="440">
          <cell r="A440" t="str">
            <v>Врезка сгонов,смена трубопровода ЦО</v>
          </cell>
          <cell r="BY440">
            <v>0</v>
          </cell>
        </row>
        <row r="441">
          <cell r="A441" t="str">
            <v>Смена вентиля ЦО</v>
          </cell>
          <cell r="BY441">
            <v>0</v>
          </cell>
        </row>
        <row r="442">
          <cell r="A442" t="str">
            <v>Смена сгона,вентиля,врезка ЦО</v>
          </cell>
          <cell r="BY442">
            <v>0</v>
          </cell>
        </row>
        <row r="443">
          <cell r="A443" t="str">
            <v>Смена вентиля, сгона ЦО</v>
          </cell>
          <cell r="BY443">
            <v>0</v>
          </cell>
        </row>
        <row r="444">
          <cell r="A444" t="str">
            <v>Смена арматуры ЦО</v>
          </cell>
          <cell r="BY444">
            <v>15579.889830508475</v>
          </cell>
        </row>
        <row r="445">
          <cell r="A445" t="str">
            <v>Врезка сгонов,смена вентиля  ЦО</v>
          </cell>
          <cell r="BY445">
            <v>0</v>
          </cell>
        </row>
        <row r="446">
          <cell r="A446" t="str">
            <v>Смена стояка ЦО</v>
          </cell>
          <cell r="BY446">
            <v>0</v>
          </cell>
        </row>
        <row r="447">
          <cell r="A447" t="str">
            <v>Ремонт задвижки</v>
          </cell>
          <cell r="BY447">
            <v>0</v>
          </cell>
        </row>
        <row r="448">
          <cell r="A448" t="str">
            <v>Смена задвижки ЦО</v>
          </cell>
          <cell r="BY448">
            <v>0</v>
          </cell>
        </row>
        <row r="449">
          <cell r="A449" t="str">
            <v>Опрессовка и промывка ЦО</v>
          </cell>
          <cell r="BY449">
            <v>12088.144067796611</v>
          </cell>
        </row>
        <row r="450">
          <cell r="A450" t="str">
            <v>Опрессовка  ЦО</v>
          </cell>
          <cell r="BY450">
            <v>0</v>
          </cell>
        </row>
        <row r="451">
          <cell r="A451" t="str">
            <v>Устройство теплоизоляции</v>
          </cell>
          <cell r="BY451">
            <v>0</v>
          </cell>
        </row>
        <row r="452">
          <cell r="A452" t="str">
            <v>Устройство звукоизоляции</v>
          </cell>
          <cell r="BY452">
            <v>0</v>
          </cell>
        </row>
        <row r="453">
          <cell r="A453" t="str">
            <v>Смена ламп</v>
          </cell>
          <cell r="BY453">
            <v>1158.5084745762713</v>
          </cell>
        </row>
        <row r="454">
          <cell r="A454" t="str">
            <v>Смена ламп,патронов,выключателей</v>
          </cell>
          <cell r="BY454">
            <v>0</v>
          </cell>
        </row>
        <row r="455">
          <cell r="A455" t="str">
            <v>Смена ламп,выключателей</v>
          </cell>
          <cell r="BY455">
            <v>0</v>
          </cell>
        </row>
        <row r="456">
          <cell r="A456" t="str">
            <v>Электромонтажные работы</v>
          </cell>
          <cell r="BY456">
            <v>19444.915254237287</v>
          </cell>
        </row>
        <row r="457">
          <cell r="A457" t="str">
            <v>Смена выключателей</v>
          </cell>
          <cell r="BY457">
            <v>0</v>
          </cell>
        </row>
        <row r="458">
          <cell r="A458" t="str">
            <v>Ремонт групповых щитков</v>
          </cell>
          <cell r="BY458">
            <v>0</v>
          </cell>
        </row>
        <row r="459">
          <cell r="A459" t="str">
            <v>Смена электросчетчиков</v>
          </cell>
          <cell r="BY459">
            <v>0</v>
          </cell>
        </row>
        <row r="460">
          <cell r="A460" t="str">
            <v>Смена проводки</v>
          </cell>
          <cell r="BY460">
            <v>0</v>
          </cell>
        </row>
        <row r="461">
          <cell r="A461" t="str">
            <v>Смена светодиодных ламп</v>
          </cell>
          <cell r="BY461">
            <v>0</v>
          </cell>
        </row>
        <row r="462">
          <cell r="A462" t="str">
            <v>Ремонт ВРУ</v>
          </cell>
          <cell r="BY462">
            <v>0</v>
          </cell>
        </row>
        <row r="463">
          <cell r="A463" t="str">
            <v>Ремонт машинного отделения</v>
          </cell>
          <cell r="BY463">
            <v>0</v>
          </cell>
        </row>
        <row r="464">
          <cell r="A464" t="str">
            <v>Смена газосчетчика</v>
          </cell>
          <cell r="BY464">
            <v>0</v>
          </cell>
        </row>
        <row r="465">
          <cell r="A465" t="str">
            <v>Ремонт штукатурки</v>
          </cell>
          <cell r="BY465">
            <v>0</v>
          </cell>
        </row>
        <row r="466">
          <cell r="A466" t="str">
            <v>Заделка трещин</v>
          </cell>
          <cell r="BY466">
            <v>0</v>
          </cell>
        </row>
        <row r="467">
          <cell r="A467" t="str">
            <v>Заделка температурного шва</v>
          </cell>
          <cell r="BY467">
            <v>0</v>
          </cell>
        </row>
        <row r="468">
          <cell r="A468" t="str">
            <v>Утепление проемов</v>
          </cell>
          <cell r="BY468">
            <v>0</v>
          </cell>
        </row>
        <row r="469">
          <cell r="A469" t="str">
            <v>Установка почтовых ящиков</v>
          </cell>
          <cell r="BY469">
            <v>0</v>
          </cell>
        </row>
        <row r="470">
          <cell r="A470" t="str">
            <v>Ремонт решеток подъездных</v>
          </cell>
          <cell r="BY470">
            <v>0</v>
          </cell>
        </row>
        <row r="471">
          <cell r="A471" t="str">
            <v>Сварка решетки</v>
          </cell>
          <cell r="BY471">
            <v>0</v>
          </cell>
        </row>
        <row r="472">
          <cell r="A472" t="str">
            <v>Малярные работы</v>
          </cell>
          <cell r="BY472">
            <v>0</v>
          </cell>
        </row>
        <row r="473">
          <cell r="A473" t="str">
            <v>Ремонт фасада</v>
          </cell>
          <cell r="BY473">
            <v>0</v>
          </cell>
        </row>
        <row r="474">
          <cell r="A474" t="str">
            <v>Ремонт цоколя</v>
          </cell>
          <cell r="BY474">
            <v>0</v>
          </cell>
        </row>
        <row r="475">
          <cell r="A475" t="str">
            <v>Ремонт полов</v>
          </cell>
          <cell r="BY475">
            <v>0</v>
          </cell>
        </row>
        <row r="476">
          <cell r="A476" t="str">
            <v>Покраска пола</v>
          </cell>
          <cell r="BY476">
            <v>0</v>
          </cell>
        </row>
        <row r="477">
          <cell r="A477" t="str">
            <v>Ремонт порога</v>
          </cell>
          <cell r="BY477">
            <v>0</v>
          </cell>
        </row>
        <row r="478">
          <cell r="A478" t="str">
            <v>Ремонт тамбура</v>
          </cell>
          <cell r="BY478">
            <v>0</v>
          </cell>
        </row>
        <row r="479">
          <cell r="A479" t="str">
            <v>Устройство плитки</v>
          </cell>
          <cell r="BY479">
            <v>0</v>
          </cell>
        </row>
        <row r="480">
          <cell r="A480" t="str">
            <v>Установка перил</v>
          </cell>
          <cell r="BY480">
            <v>4372.830508474576</v>
          </cell>
        </row>
        <row r="481">
          <cell r="A481" t="str">
            <v>Устройство газонов</v>
          </cell>
          <cell r="BY481">
            <v>0</v>
          </cell>
        </row>
        <row r="482">
          <cell r="A482" t="str">
            <v>Кронирование деревьев</v>
          </cell>
          <cell r="BY482">
            <v>5360.949152542373</v>
          </cell>
        </row>
        <row r="483">
          <cell r="A483" t="str">
            <v>Снос деревьев</v>
          </cell>
          <cell r="BY483">
            <v>0</v>
          </cell>
        </row>
        <row r="484">
          <cell r="A484" t="str">
            <v>Осмотр и оценка зеленых насаждений</v>
          </cell>
          <cell r="BY484">
            <v>0</v>
          </cell>
        </row>
        <row r="485">
          <cell r="A485" t="str">
            <v>Ремонт ограждений</v>
          </cell>
          <cell r="BY485">
            <v>8250.762711864407</v>
          </cell>
        </row>
        <row r="486">
          <cell r="A486" t="str">
            <v>Устройство ограждений</v>
          </cell>
          <cell r="BY486">
            <v>0</v>
          </cell>
        </row>
        <row r="487">
          <cell r="A487" t="str">
            <v>Окраска ограждений</v>
          </cell>
          <cell r="BY487">
            <v>0</v>
          </cell>
        </row>
        <row r="488">
          <cell r="A488" t="str">
            <v>Установка скамеек</v>
          </cell>
          <cell r="BY488">
            <v>0</v>
          </cell>
        </row>
        <row r="489">
          <cell r="A489" t="str">
            <v>Смена замка</v>
          </cell>
          <cell r="BY489">
            <v>14153.932203389832</v>
          </cell>
        </row>
        <row r="490">
          <cell r="A490" t="str">
            <v>Установка замка</v>
          </cell>
          <cell r="BY490">
            <v>0</v>
          </cell>
        </row>
        <row r="491">
          <cell r="A491" t="str">
            <v>Смена петель</v>
          </cell>
          <cell r="BY491">
            <v>0</v>
          </cell>
        </row>
        <row r="492">
          <cell r="A492" t="str">
            <v>Установка ушек</v>
          </cell>
          <cell r="BY492">
            <v>0</v>
          </cell>
        </row>
        <row r="493">
          <cell r="A493" t="str">
            <v>Смена ручек</v>
          </cell>
          <cell r="BY493">
            <v>0</v>
          </cell>
        </row>
        <row r="494">
          <cell r="A494" t="str">
            <v>Установка номера дома</v>
          </cell>
          <cell r="BY494">
            <v>0</v>
          </cell>
        </row>
        <row r="495">
          <cell r="A495" t="str">
            <v>Установка табличек</v>
          </cell>
          <cell r="BY495">
            <v>0</v>
          </cell>
        </row>
        <row r="496">
          <cell r="A496" t="str">
            <v>Установка досок объявлений</v>
          </cell>
          <cell r="BY496">
            <v>4472.127118644068</v>
          </cell>
        </row>
        <row r="497">
          <cell r="A497" t="str">
            <v>Установка информационных щитов</v>
          </cell>
          <cell r="BY497">
            <v>0</v>
          </cell>
        </row>
        <row r="498">
          <cell r="A498" t="str">
            <v>Ремонт мусоропроводных клапанов</v>
          </cell>
          <cell r="BY498">
            <v>0</v>
          </cell>
        </row>
        <row r="499">
          <cell r="A499" t="str">
            <v>Установка мусоропроводных клапанов</v>
          </cell>
          <cell r="BY499">
            <v>0</v>
          </cell>
        </row>
        <row r="500">
          <cell r="A500" t="str">
            <v>Установка урн новых</v>
          </cell>
          <cell r="BY500">
            <v>0</v>
          </cell>
        </row>
        <row r="501">
          <cell r="A501" t="str">
            <v>Установка урн </v>
          </cell>
          <cell r="BY501">
            <v>2010.1016949152545</v>
          </cell>
        </row>
        <row r="502">
          <cell r="A502" t="str">
            <v>Ремонт контейнеров</v>
          </cell>
          <cell r="BY502">
            <v>1542.2288135593221</v>
          </cell>
        </row>
        <row r="503">
          <cell r="A503" t="str">
            <v>Покраска контейнеров</v>
          </cell>
          <cell r="BY503">
            <v>0</v>
          </cell>
        </row>
        <row r="504">
          <cell r="A504" t="str">
            <v>Покраска контейнерной площадки</v>
          </cell>
          <cell r="BY504">
            <v>0</v>
          </cell>
        </row>
        <row r="505">
          <cell r="A505" t="str">
            <v>Окраска детской площадки</v>
          </cell>
          <cell r="BY505">
            <v>0</v>
          </cell>
        </row>
        <row r="506">
          <cell r="A506" t="str">
            <v>Установка бельевой площадки</v>
          </cell>
          <cell r="BY506">
            <v>8679.093220338984</v>
          </cell>
        </row>
        <row r="507">
          <cell r="A507" t="str">
            <v>Ямочный ремонт</v>
          </cell>
          <cell r="BY507">
            <v>0</v>
          </cell>
        </row>
        <row r="508">
          <cell r="A508" t="str">
            <v>Благоустройство двора</v>
          </cell>
          <cell r="BY508">
            <v>0</v>
          </cell>
        </row>
        <row r="509">
          <cell r="A509" t="str">
            <v>Покраска ограждений тумб</v>
          </cell>
          <cell r="BY509">
            <v>0</v>
          </cell>
        </row>
        <row r="510">
          <cell r="A510" t="str">
            <v>Установка елки</v>
          </cell>
          <cell r="BY510">
            <v>18381.254237288136</v>
          </cell>
        </row>
        <row r="511">
          <cell r="A511" t="str">
            <v>Обследование дома</v>
          </cell>
          <cell r="BY511">
            <v>0</v>
          </cell>
        </row>
        <row r="512">
          <cell r="A512" t="str">
            <v>Ремонт замков, доводчиков</v>
          </cell>
          <cell r="BY512">
            <v>0</v>
          </cell>
        </row>
        <row r="513">
          <cell r="A513" t="str">
            <v>Техническое обслуживание АППЗ и ДУ</v>
          </cell>
          <cell r="BY513">
            <v>0</v>
          </cell>
        </row>
        <row r="514">
          <cell r="A514" t="str">
            <v>Обслуживание насосной станции</v>
          </cell>
          <cell r="BY514">
            <v>0</v>
          </cell>
        </row>
        <row r="515">
          <cell r="A515" t="str">
            <v>Ремонтные работы приборов учета</v>
          </cell>
          <cell r="BY515">
            <v>0</v>
          </cell>
        </row>
        <row r="516">
          <cell r="A516" t="str">
            <v>Обслуживание ИТП (общедовое имущество)</v>
          </cell>
          <cell r="BY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Y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Y518">
            <v>7632.559322033901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Y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Y520">
            <v>0</v>
          </cell>
        </row>
        <row r="521">
          <cell r="A521" t="str">
            <v>Замер  сопротивления изоляции электропроводки</v>
          </cell>
          <cell r="BY521">
            <v>0</v>
          </cell>
        </row>
        <row r="522">
          <cell r="A522" t="str">
            <v>Мойка и дезинфекция стволов мусоропровода</v>
          </cell>
          <cell r="BY522">
            <v>0</v>
          </cell>
        </row>
        <row r="523">
          <cell r="A523" t="str">
            <v>Устройство узла учета тепловой энергии и теплоносителя</v>
          </cell>
          <cell r="BY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Y524">
            <v>0</v>
          </cell>
        </row>
        <row r="525">
          <cell r="A525" t="str">
            <v>Ремонт межпанельных швов</v>
          </cell>
          <cell r="BY525">
            <v>0</v>
          </cell>
        </row>
        <row r="526">
          <cell r="A526" t="str">
            <v>Замена подъездных оконных блоков</v>
          </cell>
          <cell r="BY526">
            <v>0</v>
          </cell>
        </row>
        <row r="527">
          <cell r="A527" t="str">
            <v>Замена подъездных эл.щитовых, замена светильников</v>
          </cell>
          <cell r="BY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Y528">
            <v>0</v>
          </cell>
        </row>
        <row r="529">
          <cell r="A529" t="str">
            <v>Огнезащита деревянных конструкций жилых домов</v>
          </cell>
          <cell r="BY529">
            <v>0</v>
          </cell>
        </row>
        <row r="530">
          <cell r="A530" t="str">
            <v>Изготовление техпаспортов</v>
          </cell>
          <cell r="BY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Y531">
            <v>46632.74595432563</v>
          </cell>
        </row>
        <row r="532">
          <cell r="A532" t="str">
            <v>3. Расходы по содержанию домового хозяйства и придомовой территории</v>
          </cell>
          <cell r="BY532">
            <v>129098.99259397514</v>
          </cell>
        </row>
        <row r="533">
          <cell r="A533" t="str">
            <v>   3.1. Услуги сторонних организаций:</v>
          </cell>
          <cell r="BY533">
            <v>41797.67</v>
          </cell>
        </row>
        <row r="534">
          <cell r="A534" t="str">
            <v>Вывоз твердых бытовых отходов</v>
          </cell>
          <cell r="BY534">
            <v>35245.39</v>
          </cell>
        </row>
        <row r="535">
          <cell r="A535" t="str">
            <v>Обследование дымоходов и вентканалов</v>
          </cell>
          <cell r="BY535">
            <v>1962.24</v>
          </cell>
        </row>
        <row r="536">
          <cell r="A536" t="str">
            <v>Дезинсекция и дератизация</v>
          </cell>
          <cell r="BY536">
            <v>4590.04</v>
          </cell>
        </row>
        <row r="537">
          <cell r="A537" t="str">
            <v>Обслуживание ВДГО</v>
          </cell>
          <cell r="BY537">
            <v>0</v>
          </cell>
        </row>
        <row r="538">
          <cell r="A538" t="str">
            <v>Затраты по содержанию лифтов</v>
          </cell>
          <cell r="BY538">
            <v>0</v>
          </cell>
        </row>
        <row r="539">
          <cell r="A539" t="str">
            <v>    3.2.Услуги жилищных предприятий:</v>
          </cell>
          <cell r="BY539">
            <v>87301.32259397514</v>
          </cell>
        </row>
        <row r="540">
          <cell r="A540" t="str">
            <v>Уборка придомовой территории</v>
          </cell>
          <cell r="BY540">
            <v>69495.56359397514</v>
          </cell>
        </row>
        <row r="541">
          <cell r="A541" t="str">
            <v>Уборка мусоропровода</v>
          </cell>
          <cell r="BY541">
            <v>0</v>
          </cell>
        </row>
        <row r="542">
          <cell r="A542" t="str">
            <v>Уборка лестничных клеток</v>
          </cell>
          <cell r="BY542">
            <v>0</v>
          </cell>
        </row>
        <row r="543">
          <cell r="A543" t="str">
            <v>Вывоз крупногабаритного мусора</v>
          </cell>
          <cell r="BY543">
            <v>17805.759000000002</v>
          </cell>
        </row>
        <row r="544">
          <cell r="A544" t="str">
            <v>4.Общеэксплуатационные расходы:</v>
          </cell>
          <cell r="BY544">
            <v>21161.582830631523</v>
          </cell>
        </row>
        <row r="545">
          <cell r="BY545">
            <v>89546.33320338983</v>
          </cell>
        </row>
        <row r="546">
          <cell r="BY546">
            <v>39558.165</v>
          </cell>
        </row>
        <row r="547">
          <cell r="BY547">
            <v>39358.68</v>
          </cell>
        </row>
        <row r="548">
          <cell r="BY548">
            <v>0</v>
          </cell>
        </row>
        <row r="549">
          <cell r="BY549">
            <v>199.485</v>
          </cell>
        </row>
        <row r="550">
          <cell r="BY550">
            <v>39413.71288135594</v>
          </cell>
        </row>
        <row r="551">
          <cell r="BY551">
            <v>37879.33152542374</v>
          </cell>
        </row>
        <row r="552">
          <cell r="BY552">
            <v>1534.3813559322034</v>
          </cell>
        </row>
        <row r="553">
          <cell r="BY553">
            <v>10574.4553220339</v>
          </cell>
        </row>
        <row r="554">
          <cell r="A554" t="str">
            <v>Итого расходов</v>
          </cell>
          <cell r="BY554">
            <v>599106.5698365595</v>
          </cell>
        </row>
        <row r="555">
          <cell r="A555" t="str">
            <v>Прочие расходы</v>
          </cell>
          <cell r="BY555">
            <v>3667.0288964490233</v>
          </cell>
        </row>
        <row r="556">
          <cell r="A556" t="str">
            <v>Итого стоимость услуг без НДС</v>
          </cell>
          <cell r="BY556">
            <v>602773.5987330085</v>
          </cell>
        </row>
        <row r="557">
          <cell r="A557" t="str">
            <v>НДС 18%</v>
          </cell>
          <cell r="BY557">
            <v>108499.24777194152</v>
          </cell>
        </row>
        <row r="558">
          <cell r="A558" t="str">
            <v>Стоимость услуг по содержанию и ремонту жилья с НДС</v>
          </cell>
          <cell r="BY558">
            <v>711272.84650495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Y560">
            <v>-473151.2842718235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4"/>
  <sheetViews>
    <sheetView zoomScalePageLayoutView="0" workbookViewId="0" topLeftCell="A187">
      <selection activeCell="A205" sqref="A205"/>
    </sheetView>
  </sheetViews>
  <sheetFormatPr defaultColWidth="9.140625" defaultRowHeight="12.75"/>
  <cols>
    <col min="1" max="1" width="83.8515625" style="2" customWidth="1"/>
    <col min="2" max="2" width="22.281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'[1]год'!BY362</f>
        <v>Революционная 167/2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'[1]год'!BY363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'[1]год'!BY364</f>
        <v>2145.820000000109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'[1]год'!BY365</f>
        <v>657899.82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'[1]год'!BY366</f>
        <v>652619.26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'[1]год'!BY367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'[1]год'!BY368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'[1]год'!BY369</f>
        <v>3383.4369602763386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'[1]год'!BY370</f>
        <v>3383.4369602763386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'[1]год'!BY371</f>
        <v>656002.6969602763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'[1]год'!BY372</f>
        <v>7426.380000000048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'[1]год'!BY374</f>
        <v>-417881.13472714985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'[1]год'!BY375</f>
        <v>312666.9152542373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'[1]год'!BY376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'[1]год'!BY377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'[1]год'!BY378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'[1]год'!BY379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'[1]год'!BY380</f>
        <v>35698.728813559326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'[1]год'!BY381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'[1]год'!BY382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'[1]год'!BY383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'[1]год'!BY384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'[1]год'!BY385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'[1]год'!BY386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'[1]год'!BY387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'[1]год'!BY388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'[1]год'!BY389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'[1]год'!BY390</f>
        <v>4572.322033898306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'[1]год'!BY391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'[1]год'!BY392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'[1]год'!BY393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'[1]год'!BY394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'[1]год'!BY395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'[1]год'!BY396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'[1]год'!BY397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'[1]год'!BY398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'[1]год'!BY399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'[1]год'!BY400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'[1]год'!BY401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'[1]год'!BY402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'[1]год'!BY403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'[1]год'!BY404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'[1]год'!BY405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'[1]год'!BY406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'[1]год'!BY407</f>
        <v>20004.033898305082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'[1]год'!BY408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'[1]год'!BY409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'[1]год'!BY410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'[1]год'!BY411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'[1]год'!BY412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'[1]год'!BY413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'[1]год'!BY414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'[1]год'!BY415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'[1]год'!BY416</f>
        <v>0</v>
      </c>
    </row>
    <row r="60" spans="1:2" s="28" customFormat="1" ht="12.75">
      <c r="A60" s="27" t="str">
        <f>'[1]год'!A417</f>
        <v>Смена вентиля </v>
      </c>
      <c r="B60" s="23">
        <f>'[1]год'!BY417</f>
        <v>12197.457627118645</v>
      </c>
    </row>
    <row r="61" spans="1:2" s="28" customFormat="1" ht="12.75" hidden="1">
      <c r="A61" s="27" t="str">
        <f>'[1]год'!A418</f>
        <v>Смена арматуры ГВС</v>
      </c>
      <c r="B61" s="23">
        <f>'[1]год'!BY418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'[1]год'!BY419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'[1]год'!BY420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'[1]год'!BY421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'[1]год'!BY422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'[1]год'!BY423</f>
        <v>0</v>
      </c>
    </row>
    <row r="67" spans="1:2" s="28" customFormat="1" ht="12.75">
      <c r="A67" s="27" t="str">
        <f>'[1]год'!A424</f>
        <v>Установка водомера</v>
      </c>
      <c r="B67" s="23">
        <f>'[1]год'!BY424</f>
        <v>6515.033898305085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'[1]год'!BY425</f>
        <v>0</v>
      </c>
    </row>
    <row r="69" spans="1:2" s="28" customFormat="1" ht="12.75">
      <c r="A69" s="27" t="str">
        <f>'[1]год'!A426</f>
        <v>Смена водомера</v>
      </c>
      <c r="B69" s="23">
        <f>'[1]год'!BY426</f>
        <v>10967.627118644068</v>
      </c>
    </row>
    <row r="70" spans="1:2" s="28" customFormat="1" ht="12.75" hidden="1">
      <c r="A70" s="27" t="str">
        <f>'[1]год'!A427</f>
        <v>Перенос водомера</v>
      </c>
      <c r="B70" s="23">
        <f>'[1]год'!BY427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'[1]год'!BY428</f>
        <v>19209.97457627119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'[1]год'!BY429</f>
        <v>0</v>
      </c>
    </row>
    <row r="73" spans="1:2" s="28" customFormat="1" ht="12.75">
      <c r="A73" s="27" t="str">
        <f>'[1]год'!A430</f>
        <v>Сантехнические работы</v>
      </c>
      <c r="B73" s="23">
        <f>'[1]год'!BY430</f>
        <v>71620.40677966102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'[1]год'!BY431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'[1]год'!BY432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'[1]год'!BY433</f>
        <v>3573.5423728813557</v>
      </c>
    </row>
    <row r="77" spans="1:2" s="28" customFormat="1" ht="12.75" hidden="1">
      <c r="A77" s="27" t="str">
        <f>'[1]год'!A434</f>
        <v>Ремонт ЦО</v>
      </c>
      <c r="B77" s="23">
        <f>'[1]год'!BY434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'[1]год'!BY435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'[1]год'!BY436</f>
        <v>3597.2542372881358</v>
      </c>
    </row>
    <row r="80" spans="1:2" s="28" customFormat="1" ht="12.75" hidden="1">
      <c r="A80" s="27" t="str">
        <f>'[1]год'!A437</f>
        <v>Ремонт радиатора</v>
      </c>
      <c r="B80" s="23">
        <f>'[1]год'!BY437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'[1]год'!BY438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'[1]год'!BY439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'[1]год'!BY440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'[1]год'!BY441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'[1]год'!BY442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'[1]год'!BY443</f>
        <v>0</v>
      </c>
    </row>
    <row r="87" spans="1:2" s="28" customFormat="1" ht="12.75">
      <c r="A87" s="27" t="str">
        <f>'[1]год'!A444</f>
        <v>Смена арматуры ЦО</v>
      </c>
      <c r="B87" s="23">
        <f>'[1]год'!BY444</f>
        <v>15579.889830508475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'[1]год'!BY445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'[1]год'!BY446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'[1]год'!BY447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'[1]год'!BY448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'[1]год'!BY449</f>
        <v>12088.144067796611</v>
      </c>
    </row>
    <row r="93" spans="1:2" s="28" customFormat="1" ht="12.75" hidden="1">
      <c r="A93" s="27" t="str">
        <f>'[1]год'!A450</f>
        <v>Опрессовка  ЦО</v>
      </c>
      <c r="B93" s="23">
        <f>'[1]год'!BY450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'[1]год'!BY451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'[1]год'!BY452</f>
        <v>0</v>
      </c>
    </row>
    <row r="96" spans="1:2" s="28" customFormat="1" ht="12.75">
      <c r="A96" s="27" t="str">
        <f>'[1]год'!A453</f>
        <v>Смена ламп</v>
      </c>
      <c r="B96" s="23">
        <f>'[1]год'!BY453</f>
        <v>1158.5084745762713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'[1]год'!BY454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'[1]год'!BY455</f>
        <v>0</v>
      </c>
    </row>
    <row r="99" spans="1:2" s="28" customFormat="1" ht="12.75">
      <c r="A99" s="27" t="str">
        <f>'[1]год'!A456</f>
        <v>Электромонтажные работы</v>
      </c>
      <c r="B99" s="23">
        <f>'[1]год'!BY456</f>
        <v>19444.915254237287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'[1]год'!BY457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'[1]год'!BY458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'[1]год'!BY459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'[1]год'!BY460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'[1]год'!BY461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'[1]год'!BY462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'[1]год'!BY463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'[1]год'!BY464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'[1]год'!BY465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'[1]год'!BY466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'[1]год'!BY467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'[1]год'!BY468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'[1]год'!BY469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'[1]год'!BY470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'[1]год'!BY471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'[1]год'!BY472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'[1]год'!BY473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'[1]год'!BY474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'[1]год'!BY475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'[1]год'!BY476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'[1]год'!BY477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'[1]год'!BY478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'[1]год'!BY479</f>
        <v>0</v>
      </c>
    </row>
    <row r="123" spans="1:2" s="28" customFormat="1" ht="12.75">
      <c r="A123" s="27" t="str">
        <f>'[1]год'!A480</f>
        <v>Установка перил</v>
      </c>
      <c r="B123" s="23">
        <f>'[1]год'!BY480</f>
        <v>4372.830508474576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'[1]год'!BY481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'[1]год'!BY482</f>
        <v>5360.949152542373</v>
      </c>
    </row>
    <row r="126" spans="1:2" s="28" customFormat="1" ht="12.75" hidden="1">
      <c r="A126" s="27" t="str">
        <f>'[1]год'!A483</f>
        <v>Снос деревьев</v>
      </c>
      <c r="B126" s="23">
        <f>'[1]год'!BY483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'[1]год'!BY484</f>
        <v>0</v>
      </c>
    </row>
    <row r="128" spans="1:2" s="28" customFormat="1" ht="12.75">
      <c r="A128" s="27" t="str">
        <f>'[1]год'!A485</f>
        <v>Ремонт ограждений</v>
      </c>
      <c r="B128" s="23">
        <f>'[1]год'!BY485</f>
        <v>8250.762711864407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'[1]год'!BY486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'[1]год'!BY487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'[1]год'!BY488</f>
        <v>0</v>
      </c>
    </row>
    <row r="132" spans="1:2" s="28" customFormat="1" ht="12.75">
      <c r="A132" s="27" t="str">
        <f>'[1]год'!A489</f>
        <v>Смена замка</v>
      </c>
      <c r="B132" s="23">
        <f>'[1]год'!BY489</f>
        <v>14153.932203389832</v>
      </c>
    </row>
    <row r="133" spans="1:2" s="28" customFormat="1" ht="12.75" hidden="1">
      <c r="A133" s="27" t="str">
        <f>'[1]год'!A490</f>
        <v>Установка замка</v>
      </c>
      <c r="B133" s="23">
        <f>'[1]год'!BY490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'[1]год'!BY491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'[1]год'!BY492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'[1]год'!BY493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'[1]год'!BY494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'[1]год'!BY495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'[1]год'!BY496</f>
        <v>4472.127118644068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'[1]год'!BY497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'[1]год'!BY498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'[1]год'!BY499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'[1]год'!BY500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'[1]год'!BY501</f>
        <v>2010.1016949152545</v>
      </c>
    </row>
    <row r="145" spans="1:2" s="28" customFormat="1" ht="12.75">
      <c r="A145" s="27" t="str">
        <f>'[1]год'!A502</f>
        <v>Ремонт контейнеров</v>
      </c>
      <c r="B145" s="23">
        <f>'[1]год'!BY502</f>
        <v>1542.2288135593221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'[1]год'!BY503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'[1]год'!BY504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'[1]год'!BY505</f>
        <v>0</v>
      </c>
    </row>
    <row r="149" spans="1:2" s="28" customFormat="1" ht="12.75">
      <c r="A149" s="27" t="str">
        <f>'[1]год'!A506</f>
        <v>Установка бельевой площадки</v>
      </c>
      <c r="B149" s="23">
        <f>'[1]год'!BY506</f>
        <v>8679.093220338984</v>
      </c>
    </row>
    <row r="150" spans="1:2" s="28" customFormat="1" ht="12.75" hidden="1">
      <c r="A150" s="27" t="str">
        <f>'[1]год'!A507</f>
        <v>Ямочный ремонт</v>
      </c>
      <c r="B150" s="23">
        <f>'[1]год'!BY507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'[1]год'!BY508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'[1]год'!BY509</f>
        <v>0</v>
      </c>
    </row>
    <row r="153" spans="1:2" s="28" customFormat="1" ht="12.75">
      <c r="A153" s="27" t="str">
        <f>'[1]год'!A510</f>
        <v>Установка елки</v>
      </c>
      <c r="B153" s="23">
        <f>'[1]год'!BY510</f>
        <v>18381.254237288136</v>
      </c>
    </row>
    <row r="154" spans="1:2" s="28" customFormat="1" ht="12.75" hidden="1">
      <c r="A154" s="27" t="str">
        <f>'[1]год'!A511</f>
        <v>Обследование дома</v>
      </c>
      <c r="B154" s="23">
        <f>'[1]год'!BY511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'[1]год'!BY512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'[1]год'!BY513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'[1]год'!BY514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'[1]год'!BY515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'[1]год'!BY516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'[1]год'!BY517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'[1]год'!BY518</f>
        <v>7632.559322033901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'[1]год'!BY519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'[1]год'!BY520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'[1]год'!BY521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'[1]год'!BY522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'[1]год'!BY523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'[1]год'!BY524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'[1]год'!BY525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'[1]год'!BY526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'[1]год'!BY527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'[1]год'!BY528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'[1]год'!BY529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'[1]год'!BY530</f>
        <v>0</v>
      </c>
    </row>
    <row r="174" spans="1:95" s="33" customFormat="1" ht="17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'[1]год'!BY531</f>
        <v>46632.74595432563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'[1]год'!BY532</f>
        <v>129098.99259397514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'[1]год'!BY533</f>
        <v>41797.67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'[1]год'!BY534</f>
        <v>35245.39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'[1]год'!BY535</f>
        <v>1962.24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'[1]год'!BY536</f>
        <v>4590.04</v>
      </c>
    </row>
    <row r="180" spans="1:2" ht="12.75" hidden="1">
      <c r="A180" s="36" t="str">
        <f>'[1]год'!A537</f>
        <v>Обслуживание ВДГО</v>
      </c>
      <c r="B180" s="41">
        <f>'[1]год'!BY537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'[1]год'!BY538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'[1]год'!BY539</f>
        <v>87301.32259397514</v>
      </c>
    </row>
    <row r="183" spans="1:2" ht="12.75">
      <c r="A183" s="36" t="str">
        <f>'[1]год'!A540</f>
        <v>Уборка придомовой территории</v>
      </c>
      <c r="B183" s="37">
        <f>'[1]год'!BY540</f>
        <v>69495.56359397514</v>
      </c>
    </row>
    <row r="184" spans="1:2" ht="12.75" hidden="1">
      <c r="A184" s="36" t="str">
        <f>'[1]год'!A541</f>
        <v>Уборка мусоропровода</v>
      </c>
      <c r="B184" s="37">
        <f>'[1]год'!BY541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'[1]год'!BY542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'[1]год'!BY543</f>
        <v>17805.759000000002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'[1]год'!BY544</f>
        <v>21161.582830631523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6.5" customHeight="1">
      <c r="A188" s="17" t="s">
        <v>3</v>
      </c>
      <c r="B188" s="26">
        <f>'[1]год'!BY545</f>
        <v>89546.33320338983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'[1]год'!BY546</f>
        <v>39558.165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'[1]год'!BY547</f>
        <v>39358.68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'[1]год'!BY548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'[1]год'!BY549</f>
        <v>199.485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'[1]год'!BY550</f>
        <v>39413.71288135594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'[1]год'!BY551</f>
        <v>37879.33152542374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'[1]год'!BY552</f>
        <v>1534.3813559322034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'[1]год'!BY553</f>
        <v>10574.4553220339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'[1]год'!BY554</f>
        <v>599106.5698365595</v>
      </c>
    </row>
    <row r="198" spans="1:2" ht="12.75">
      <c r="A198" s="36" t="str">
        <f>'[1]год'!A555</f>
        <v>Прочие расходы</v>
      </c>
      <c r="B198" s="37">
        <f>'[1]год'!BY555</f>
        <v>3667.0288964490233</v>
      </c>
    </row>
    <row r="199" spans="1:2" ht="12.75">
      <c r="A199" s="17" t="str">
        <f>'[1]год'!A556</f>
        <v>Итого стоимость услуг без НДС</v>
      </c>
      <c r="B199" s="26">
        <f>'[1]год'!BY556</f>
        <v>602773.5987330085</v>
      </c>
    </row>
    <row r="200" spans="1:2" ht="12.75" hidden="1">
      <c r="A200" s="36" t="str">
        <f>'[1]год'!A557</f>
        <v>НДС 18%</v>
      </c>
      <c r="B200" s="37">
        <f>'[1]год'!BY557</f>
        <v>108499.24777194152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'[1]год'!BY558</f>
        <v>711272.84650495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'[1]год'!BY559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'[1]год'!BY560</f>
        <v>-473151.2842718235</v>
      </c>
    </row>
    <row r="204" ht="25.5">
      <c r="A204" s="48" t="s">
        <v>12</v>
      </c>
    </row>
    <row r="205" ht="51">
      <c r="A205" s="48" t="s">
        <v>15</v>
      </c>
    </row>
    <row r="206" ht="12.75">
      <c r="A206" s="49"/>
    </row>
    <row r="207" ht="12.75">
      <c r="A207" s="1"/>
    </row>
    <row r="208" ht="12.75">
      <c r="A208" s="1"/>
    </row>
    <row r="209" ht="12.75">
      <c r="A209" s="1"/>
    </row>
    <row r="210" ht="18.75" customHeight="1">
      <c r="A210" s="1"/>
    </row>
    <row r="211" ht="12.75">
      <c r="A211" s="1"/>
    </row>
    <row r="212" ht="12.75">
      <c r="A212" s="50"/>
    </row>
    <row r="213" ht="12.75">
      <c r="A213" s="50"/>
    </row>
    <row r="214" ht="12.75">
      <c r="A214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61">
      <selection activeCell="D78" sqref="D78"/>
    </sheetView>
  </sheetViews>
  <sheetFormatPr defaultColWidth="9.140625" defaultRowHeight="12.75"/>
  <cols>
    <col min="1" max="1" width="71.421875" style="0" customWidth="1"/>
    <col min="2" max="2" width="21.28125" style="0" customWidth="1"/>
  </cols>
  <sheetData>
    <row r="1" spans="1:2" ht="12.75">
      <c r="A1" s="4" t="s">
        <v>0</v>
      </c>
      <c r="B1" s="2"/>
    </row>
    <row r="2" spans="1:2" ht="12.75">
      <c r="A2" s="4" t="s">
        <v>16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'[1]год'!BY362</f>
        <v>Революционная 167/2</v>
      </c>
    </row>
    <row r="5" spans="1:2" ht="12.75">
      <c r="A5" s="9" t="str">
        <f>'[1]год'!A363</f>
        <v>Статьи доходов</v>
      </c>
      <c r="B5" s="10" t="str">
        <f>'[1]год'!BY363</f>
        <v>Сумма</v>
      </c>
    </row>
    <row r="6" spans="1:2" ht="12.75">
      <c r="A6" s="13" t="str">
        <f>'[1]год'!A364</f>
        <v>Задолженность на 01.01.2013 г.</v>
      </c>
      <c r="B6" s="14">
        <f>'[1]год'!BY364</f>
        <v>2145.820000000109</v>
      </c>
    </row>
    <row r="7" spans="1:2" ht="12.75">
      <c r="A7" s="17" t="str">
        <f>'[1]год'!A365</f>
        <v>Начислено населению</v>
      </c>
      <c r="B7" s="14">
        <f>'[1]год'!BY365</f>
        <v>657899.82</v>
      </c>
    </row>
    <row r="8" spans="1:2" ht="12.75">
      <c r="A8" s="17" t="str">
        <f>'[1]год'!A366</f>
        <v>Поступление населения</v>
      </c>
      <c r="B8" s="14">
        <f>'[1]год'!BY366</f>
        <v>652619.26</v>
      </c>
    </row>
    <row r="9" spans="1:2" ht="12.75">
      <c r="A9" s="20" t="str">
        <f>'[1]год'!A369</f>
        <v>Начислено за рекламу</v>
      </c>
      <c r="B9" s="19">
        <f>'[1]год'!BY369</f>
        <v>3383.4369602763386</v>
      </c>
    </row>
    <row r="10" spans="1:2" ht="12.75">
      <c r="A10" s="20" t="str">
        <f>'[1]год'!A370</f>
        <v>Поступление за рекламу</v>
      </c>
      <c r="B10" s="19">
        <f>'[1]год'!BY370</f>
        <v>3383.4369602763386</v>
      </c>
    </row>
    <row r="11" spans="1:2" ht="12.75">
      <c r="A11" s="17" t="str">
        <f>'[1]год'!A371</f>
        <v>Поступление</v>
      </c>
      <c r="B11" s="19">
        <f>'[1]год'!BY371</f>
        <v>656002.6969602763</v>
      </c>
    </row>
    <row r="12" spans="1:2" ht="12.75">
      <c r="A12" s="18" t="str">
        <f>'[1]год'!A372</f>
        <v>Задолженность на 31.12.2013 г.</v>
      </c>
      <c r="B12" s="19">
        <f>'[1]год'!BY372</f>
        <v>7426.380000000048</v>
      </c>
    </row>
    <row r="13" spans="1:2" ht="12.75">
      <c r="A13" s="9" t="str">
        <f>'[1]год'!A373</f>
        <v>Статьи расходов</v>
      </c>
      <c r="B13" s="23"/>
    </row>
    <row r="14" spans="1:2" ht="12.75">
      <c r="A14" s="13" t="str">
        <f>'[1]год'!A374</f>
        <v>Сальдо на 31.12.2012 г</v>
      </c>
      <c r="B14" s="23">
        <f>'[1]год'!BY374</f>
        <v>-417881.13472714985</v>
      </c>
    </row>
    <row r="15" spans="1:2" ht="12.75">
      <c r="A15" s="25" t="str">
        <f>'[1]год'!A375</f>
        <v>1. Расходы по текущему ремонту и набору работ</v>
      </c>
      <c r="B15" s="26">
        <f>'[1]год'!BY375</f>
        <v>312666.9152542373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'[1]год'!BY380</f>
        <v>35698.728813559326</v>
      </c>
    </row>
    <row r="17" spans="1:2" ht="12.75">
      <c r="A17" s="27" t="str">
        <f>'[1]год'!A390</f>
        <v>Плотнические работы</v>
      </c>
      <c r="B17" s="23">
        <f>'[1]год'!BY390</f>
        <v>4572.322033898306</v>
      </c>
    </row>
    <row r="18" spans="1:2" ht="12.75">
      <c r="A18" s="27" t="str">
        <f>'[1]год'!A392</f>
        <v>Ремонт слуховых окон</v>
      </c>
      <c r="B18" s="23">
        <f>'[1]год'!BY392</f>
        <v>1583.2372881355934</v>
      </c>
    </row>
    <row r="19" spans="1:2" ht="12.75">
      <c r="A19" s="27" t="str">
        <f>'[1]год'!A407</f>
        <v>Смена трубопровода</v>
      </c>
      <c r="B19" s="23">
        <f>'[1]год'!BY407</f>
        <v>20004.033898305082</v>
      </c>
    </row>
    <row r="20" spans="1:2" ht="12.75">
      <c r="A20" s="27" t="str">
        <f>'[1]год'!A417</f>
        <v>Смена вентиля </v>
      </c>
      <c r="B20" s="23">
        <f>'[1]год'!BY417</f>
        <v>12197.457627118645</v>
      </c>
    </row>
    <row r="21" spans="1:2" ht="12.75">
      <c r="A21" s="27" t="str">
        <f>'[1]год'!A424</f>
        <v>Установка водомера</v>
      </c>
      <c r="B21" s="23">
        <f>'[1]год'!BY424</f>
        <v>6515.033898305085</v>
      </c>
    </row>
    <row r="22" spans="1:2" ht="12.75">
      <c r="A22" s="27" t="str">
        <f>'[1]год'!A426</f>
        <v>Смена водомера</v>
      </c>
      <c r="B22" s="23">
        <f>'[1]год'!BY426</f>
        <v>10967.627118644068</v>
      </c>
    </row>
    <row r="23" spans="1:2" ht="12.75">
      <c r="A23" s="27" t="str">
        <f>'[1]год'!A428</f>
        <v>Смена канализационной трубы</v>
      </c>
      <c r="B23" s="23">
        <f>'[1]год'!BY428</f>
        <v>19209.97457627119</v>
      </c>
    </row>
    <row r="24" spans="1:2" ht="12.75">
      <c r="A24" s="27" t="str">
        <f>'[1]год'!A430</f>
        <v>Сантехнические работы</v>
      </c>
      <c r="B24" s="23">
        <f>'[1]год'!BY430</f>
        <v>71620.40677966102</v>
      </c>
    </row>
    <row r="25" spans="1:2" ht="12.75">
      <c r="A25" s="27" t="str">
        <f>'[1]год'!A433</f>
        <v>Ремонт ЦО (смена труб)</v>
      </c>
      <c r="B25" s="23">
        <f>'[1]год'!BY433</f>
        <v>3573.5423728813557</v>
      </c>
    </row>
    <row r="26" spans="1:2" ht="12.75">
      <c r="A26" s="27" t="str">
        <f>'[1]год'!A436</f>
        <v>Смена радиатора</v>
      </c>
      <c r="B26" s="23">
        <f>'[1]год'!BY436</f>
        <v>3597.2542372881358</v>
      </c>
    </row>
    <row r="27" spans="1:2" ht="12.75">
      <c r="A27" s="27" t="str">
        <f>'[1]год'!A444</f>
        <v>Смена арматуры ЦО</v>
      </c>
      <c r="B27" s="23">
        <f>'[1]год'!BY444</f>
        <v>15579.889830508475</v>
      </c>
    </row>
    <row r="28" spans="1:2" ht="12.75">
      <c r="A28" s="27" t="str">
        <f>'[1]год'!A449</f>
        <v>Опрессовка и промывка ЦО</v>
      </c>
      <c r="B28" s="23">
        <f>'[1]год'!BY449</f>
        <v>12088.144067796611</v>
      </c>
    </row>
    <row r="29" spans="1:2" ht="12.75">
      <c r="A29" s="27" t="str">
        <f>'[1]год'!A453</f>
        <v>Смена ламп</v>
      </c>
      <c r="B29" s="23">
        <f>'[1]год'!BY453</f>
        <v>1158.5084745762713</v>
      </c>
    </row>
    <row r="30" spans="1:2" ht="12.75">
      <c r="A30" s="27" t="str">
        <f>'[1]год'!A456</f>
        <v>Электромонтажные работы</v>
      </c>
      <c r="B30" s="23">
        <f>'[1]год'!BY456</f>
        <v>19444.915254237287</v>
      </c>
    </row>
    <row r="31" spans="1:2" ht="12.75">
      <c r="A31" s="27" t="str">
        <f>'[1]год'!A480</f>
        <v>Установка перил</v>
      </c>
      <c r="B31" s="23">
        <f>'[1]год'!BY480</f>
        <v>4372.830508474576</v>
      </c>
    </row>
    <row r="32" spans="1:2" ht="12.75">
      <c r="A32" s="27" t="str">
        <f>'[1]год'!A482</f>
        <v>Кронирование деревьев</v>
      </c>
      <c r="B32" s="23">
        <f>'[1]год'!BY482</f>
        <v>5360.949152542373</v>
      </c>
    </row>
    <row r="33" spans="1:2" ht="12.75">
      <c r="A33" s="27" t="str">
        <f>'[1]год'!A485</f>
        <v>Ремонт ограждений</v>
      </c>
      <c r="B33" s="23">
        <f>'[1]год'!BY485</f>
        <v>8250.762711864407</v>
      </c>
    </row>
    <row r="34" spans="1:2" ht="12.75">
      <c r="A34" s="27" t="str">
        <f>'[1]год'!A489</f>
        <v>Смена замка</v>
      </c>
      <c r="B34" s="23">
        <f>'[1]год'!BY489</f>
        <v>14153.932203389832</v>
      </c>
    </row>
    <row r="35" spans="1:2" ht="12.75">
      <c r="A35" s="27" t="str">
        <f>'[1]год'!A496</f>
        <v>Установка досок объявлений</v>
      </c>
      <c r="B35" s="23">
        <f>'[1]год'!BY496</f>
        <v>4472.127118644068</v>
      </c>
    </row>
    <row r="36" spans="1:2" ht="12.75">
      <c r="A36" s="27" t="str">
        <f>'[1]год'!A501</f>
        <v>Установка урн </v>
      </c>
      <c r="B36" s="23">
        <f>'[1]год'!BY501</f>
        <v>2010.1016949152545</v>
      </c>
    </row>
    <row r="37" spans="1:2" ht="12.75">
      <c r="A37" s="27" t="str">
        <f>'[1]год'!A502</f>
        <v>Ремонт контейнеров</v>
      </c>
      <c r="B37" s="23">
        <f>'[1]год'!BY502</f>
        <v>1542.2288135593221</v>
      </c>
    </row>
    <row r="38" spans="1:2" ht="12.75">
      <c r="A38" s="27" t="str">
        <f>'[1]год'!A506</f>
        <v>Установка бельевой площадки</v>
      </c>
      <c r="B38" s="23">
        <f>'[1]год'!BY506</f>
        <v>8679.093220338984</v>
      </c>
    </row>
    <row r="39" spans="1:2" ht="12.75">
      <c r="A39" s="27" t="str">
        <f>'[1]год'!A510</f>
        <v>Установка елки</v>
      </c>
      <c r="B39" s="23">
        <f>'[1]год'!BY510</f>
        <v>18381.254237288136</v>
      </c>
    </row>
    <row r="40" spans="1:2" ht="12.75">
      <c r="A40" s="29" t="str">
        <f>'[1]год'!A518</f>
        <v>Техническое обслуживание приборов учета тепловой энергии</v>
      </c>
      <c r="B40" s="23">
        <f>'[1]год'!BY518</f>
        <v>7632.559322033901</v>
      </c>
    </row>
    <row r="41" spans="1:2" ht="24.75" customHeight="1">
      <c r="A41" s="31" t="str">
        <f>'[1]год'!A531</f>
        <v>2. Расходы по техническому обслуживанию, в т.ч. аварийно-ремонтная служба</v>
      </c>
      <c r="B41" s="26">
        <f>'[1]год'!BY531</f>
        <v>46632.74595432563</v>
      </c>
    </row>
    <row r="42" spans="1:2" ht="18" customHeight="1">
      <c r="A42" s="25" t="str">
        <f>'[1]год'!A532</f>
        <v>3. Расходы по содержанию домового хозяйства и придомовой территории</v>
      </c>
      <c r="B42" s="26">
        <f>'[1]год'!BY532</f>
        <v>129098.99259397514</v>
      </c>
    </row>
    <row r="43" spans="1:2" ht="12.75">
      <c r="A43" s="17" t="str">
        <f>'[1]год'!A533</f>
        <v>   3.1. Услуги сторонних организаций:</v>
      </c>
      <c r="B43" s="26">
        <f>'[1]год'!BY533</f>
        <v>41797.67</v>
      </c>
    </row>
    <row r="44" spans="1:2" ht="12.75">
      <c r="A44" s="36" t="str">
        <f>'[1]год'!A534</f>
        <v>Вывоз твердых бытовых отходов</v>
      </c>
      <c r="B44" s="37">
        <f>'[1]год'!BY534</f>
        <v>35245.39</v>
      </c>
    </row>
    <row r="45" spans="1:2" ht="12.75">
      <c r="A45" s="38" t="str">
        <f>'[1]год'!A535</f>
        <v>Обследование дымоходов и вентканалов</v>
      </c>
      <c r="B45" s="37">
        <f>'[1]год'!BY535</f>
        <v>1962.24</v>
      </c>
    </row>
    <row r="46" spans="1:2" ht="12.75">
      <c r="A46" s="36" t="str">
        <f>'[1]год'!A536</f>
        <v>Дезинсекция и дератизация</v>
      </c>
      <c r="B46" s="37">
        <f>'[1]год'!BY536</f>
        <v>4590.04</v>
      </c>
    </row>
    <row r="47" spans="1:2" ht="12.75">
      <c r="A47" s="17" t="str">
        <f>'[1]год'!A539</f>
        <v>    3.2.Услуги жилищных предприятий:</v>
      </c>
      <c r="B47" s="26">
        <f>'[1]год'!BY539</f>
        <v>87301.32259397514</v>
      </c>
    </row>
    <row r="48" spans="1:2" ht="12.75">
      <c r="A48" s="36" t="str">
        <f>'[1]год'!A540</f>
        <v>Уборка придомовой территории</v>
      </c>
      <c r="B48" s="37">
        <f>'[1]год'!BY540</f>
        <v>69495.56359397514</v>
      </c>
    </row>
    <row r="49" spans="1:2" ht="12.75">
      <c r="A49" s="36" t="str">
        <f>'[1]год'!A543</f>
        <v>Вывоз крупногабаритного мусора</v>
      </c>
      <c r="B49" s="37">
        <f>'[1]год'!BY543</f>
        <v>17805.759000000002</v>
      </c>
    </row>
    <row r="50" spans="1:2" ht="12.75">
      <c r="A50" s="17" t="str">
        <f>'[1]год'!A544</f>
        <v>4.Общеэксплуатационные расходы:</v>
      </c>
      <c r="B50" s="26">
        <f>'[1]год'!BY544</f>
        <v>21161.582830631523</v>
      </c>
    </row>
    <row r="51" spans="1:2" ht="25.5">
      <c r="A51" s="17" t="s">
        <v>3</v>
      </c>
      <c r="B51" s="26">
        <f>'[1]год'!BY545</f>
        <v>89546.33320338983</v>
      </c>
    </row>
    <row r="52" spans="1:2" ht="12.75">
      <c r="A52" s="36" t="s">
        <v>4</v>
      </c>
      <c r="B52" s="37">
        <f>'[1]год'!BY546</f>
        <v>39558.165</v>
      </c>
    </row>
    <row r="53" spans="1:2" ht="12.75">
      <c r="A53" s="36" t="s">
        <v>5</v>
      </c>
      <c r="B53" s="37">
        <f>'[1]год'!BY547</f>
        <v>39358.68</v>
      </c>
    </row>
    <row r="54" spans="1:2" ht="12.75">
      <c r="A54" s="36" t="s">
        <v>7</v>
      </c>
      <c r="B54" s="37">
        <f>'[1]год'!BY549</f>
        <v>199.485</v>
      </c>
    </row>
    <row r="55" spans="1:2" ht="12.75">
      <c r="A55" s="36" t="s">
        <v>8</v>
      </c>
      <c r="B55" s="37">
        <f>'[1]год'!BY550</f>
        <v>39413.71288135594</v>
      </c>
    </row>
    <row r="56" spans="1:2" ht="12.75">
      <c r="A56" s="36" t="s">
        <v>9</v>
      </c>
      <c r="B56" s="37">
        <f>'[1]год'!BY551</f>
        <v>37879.33152542374</v>
      </c>
    </row>
    <row r="57" spans="1:2" ht="25.5">
      <c r="A57" s="36" t="s">
        <v>10</v>
      </c>
      <c r="B57" s="37">
        <f>'[1]год'!BY552</f>
        <v>1534.3813559322034</v>
      </c>
    </row>
    <row r="58" spans="1:2" ht="12.75">
      <c r="A58" s="36" t="s">
        <v>11</v>
      </c>
      <c r="B58" s="37">
        <f>'[1]год'!BY553</f>
        <v>10574.4553220339</v>
      </c>
    </row>
    <row r="59" spans="1:2" ht="12.75">
      <c r="A59" s="17" t="str">
        <f>'[1]год'!A554</f>
        <v>Итого расходов</v>
      </c>
      <c r="B59" s="26">
        <f>'[1]год'!BY554</f>
        <v>599106.5698365595</v>
      </c>
    </row>
    <row r="60" spans="1:2" ht="12.75">
      <c r="A60" s="36" t="str">
        <f>'[1]год'!A555</f>
        <v>Прочие расходы</v>
      </c>
      <c r="B60" s="37">
        <f>'[1]год'!BY555</f>
        <v>3667.0288964490233</v>
      </c>
    </row>
    <row r="61" spans="1:2" ht="12.75">
      <c r="A61" s="17" t="str">
        <f>'[1]год'!A556</f>
        <v>Итого стоимость услуг без НДС</v>
      </c>
      <c r="B61" s="26">
        <f>'[1]год'!BY556</f>
        <v>602773.5987330085</v>
      </c>
    </row>
    <row r="62" spans="1:2" ht="12.75" hidden="1">
      <c r="A62" s="36" t="str">
        <f>'[1]год'!A557</f>
        <v>НДС 18%</v>
      </c>
      <c r="B62" s="37">
        <f>'[1]год'!BY557</f>
        <v>108499.24777194152</v>
      </c>
    </row>
    <row r="63" spans="1:2" ht="12.75">
      <c r="A63" s="17" t="str">
        <f>'[1]год'!A558</f>
        <v>Стоимость услуг по содержанию и ремонту жилья с НДС</v>
      </c>
      <c r="B63" s="26">
        <f>'[1]год'!BY558</f>
        <v>711272.84650495</v>
      </c>
    </row>
    <row r="64" spans="1:2" ht="12.75">
      <c r="A64" s="46" t="str">
        <f>'[1]год'!A560</f>
        <v>Финансовый результат (-перерасход, +неосвоение) на 31.12.2013 г.</v>
      </c>
      <c r="B64" s="52">
        <f>'[1]год'!BY560</f>
        <v>-473151.2842718235</v>
      </c>
    </row>
    <row r="65" spans="1:2" ht="38.25">
      <c r="A65" s="17" t="s">
        <v>13</v>
      </c>
      <c r="B65" s="53">
        <v>26054.63</v>
      </c>
    </row>
    <row r="66" spans="1:2" ht="25.5">
      <c r="A66" s="17" t="s">
        <v>14</v>
      </c>
      <c r="B66" s="53">
        <f>B64+B65</f>
        <v>-447096.65427182347</v>
      </c>
    </row>
    <row r="67" ht="51">
      <c r="A67" s="48" t="s">
        <v>15</v>
      </c>
    </row>
  </sheetData>
  <sheetProtection/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2014-08-06T04:48:47Z</cp:lastPrinted>
  <dcterms:created xsi:type="dcterms:W3CDTF">2014-06-11T10:50:16Z</dcterms:created>
  <dcterms:modified xsi:type="dcterms:W3CDTF">2014-08-07T03:21:00Z</dcterms:modified>
  <cp:category/>
  <cp:version/>
  <cp:contentType/>
  <cp:contentStatus/>
</cp:coreProperties>
</file>